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330" windowWidth="10125" windowHeight="8550" tabRatio="717" activeTab="0"/>
  </bookViews>
  <sheets>
    <sheet name="9 (1)" sheetId="1" r:id="rId1"/>
  </sheets>
  <externalReferences>
    <externalReference r:id="rId4"/>
  </externalReferences>
  <definedNames>
    <definedName name="Print_Area_MI">'[1]TYAP97'!$A$1154:$C$1206</definedName>
    <definedName name="_xlnm.Print_Titles" localSheetId="0">'9 (1)'!$A:$A,'9 (1)'!$1:$1</definedName>
  </definedNames>
  <calcPr fullCalcOnLoad="1"/>
</workbook>
</file>

<file path=xl/comments1.xml><?xml version="1.0" encoding="utf-8"?>
<comments xmlns="http://schemas.openxmlformats.org/spreadsheetml/2006/main">
  <authors>
    <author>Recep Murat EKİM</author>
  </authors>
  <commentList>
    <comment ref="H36" authorId="0">
      <text>
        <r>
          <rPr>
            <b/>
            <sz val="9"/>
            <rFont val="Tahoma"/>
            <family val="0"/>
          </rPr>
          <t>Recep Murat EKİM:</t>
        </r>
        <r>
          <rPr>
            <sz val="9"/>
            <rFont val="Tahoma"/>
            <family val="0"/>
          </rPr>
          <t xml:space="preserve">
Sadece 1. Üretimler Alındığından, Örtüaltı 2. Üretim Alanları Dahil Edilmemiştir. Dolayısıyla Örtüaltı Sebze Üretim Alanlarından Düşüktür.</t>
        </r>
      </text>
    </comment>
  </commentList>
</comments>
</file>

<file path=xl/sharedStrings.xml><?xml version="1.0" encoding="utf-8"?>
<sst xmlns="http://schemas.openxmlformats.org/spreadsheetml/2006/main" count="97" uniqueCount="49">
  <si>
    <t>TOPLAM</t>
  </si>
  <si>
    <t>İLÇELER</t>
  </si>
  <si>
    <t>KARABURUN</t>
  </si>
  <si>
    <t>KEMALPAŞA</t>
  </si>
  <si>
    <t>KINIK</t>
  </si>
  <si>
    <t>KİRAZ</t>
  </si>
  <si>
    <t>MENDERES</t>
  </si>
  <si>
    <t>MENEMEN</t>
  </si>
  <si>
    <t>ÖDEMİŞ</t>
  </si>
  <si>
    <t>SEFERİHİSAR</t>
  </si>
  <si>
    <t>SELÇUK</t>
  </si>
  <si>
    <t>TİRE</t>
  </si>
  <si>
    <t>URLA</t>
  </si>
  <si>
    <t>BAYINDIR</t>
  </si>
  <si>
    <t>BERGAMA</t>
  </si>
  <si>
    <t>BEYDAĞ</t>
  </si>
  <si>
    <t>ÇEŞME</t>
  </si>
  <si>
    <t>DİKİLİ</t>
  </si>
  <si>
    <t>BALÇOVA</t>
  </si>
  <si>
    <t>BORNOVA</t>
  </si>
  <si>
    <t>BUCA</t>
  </si>
  <si>
    <t>ÇİĞLİ</t>
  </si>
  <si>
    <t>GAZİEMİR</t>
  </si>
  <si>
    <t>GÜZELBAHÇE</t>
  </si>
  <si>
    <t>KARŞIYAKA</t>
  </si>
  <si>
    <t>KONAK</t>
  </si>
  <si>
    <t>NARLIDERE</t>
  </si>
  <si>
    <t>GENEL TOPLAM</t>
  </si>
  <si>
    <t>SÜS BİTKİLERİ</t>
  </si>
  <si>
    <t>CAM</t>
  </si>
  <si>
    <t>PLASTİK</t>
  </si>
  <si>
    <t>Y.TÜNEL</t>
  </si>
  <si>
    <t>A.TÜNEL</t>
  </si>
  <si>
    <t xml:space="preserve">Süs Bitkileri Yetiştiriciliği Yapan Toplam Köy Sayısı </t>
  </si>
  <si>
    <t xml:space="preserve">Süs Bitkileri Yetiştiriciliği Yapan Toplam Hane Sayısı </t>
  </si>
  <si>
    <t>MERKEZ TOPLAM</t>
  </si>
  <si>
    <t>ALİAĞA</t>
  </si>
  <si>
    <t xml:space="preserve">FOÇA </t>
  </si>
  <si>
    <t>TORBALI</t>
  </si>
  <si>
    <t>Alan ( da )</t>
  </si>
  <si>
    <t>Alan                              ( da )</t>
  </si>
  <si>
    <t xml:space="preserve">Sebze Meyve Yetiştiriciliği Yapan Toplam Köy Sayısı </t>
  </si>
  <si>
    <t xml:space="preserve">Sebze Meyve Yetiştiriciliği Yapan Toplam Hane Sayısı </t>
  </si>
  <si>
    <t>SEBZE - MEYVE</t>
  </si>
  <si>
    <t xml:space="preserve">Çizelge 9/ </t>
  </si>
  <si>
    <t>1-1-  İZMİR İLİ 2017 YILI ÖRTÜALTI TARIMI</t>
  </si>
  <si>
    <t>1-2-  İZMİR İLİ 2017 YILI ÖRTÜALTI TARIMI</t>
  </si>
  <si>
    <t>1-3- İZMİR İLİ 2017 YILI ÖRTÜALTI TARIMI</t>
  </si>
  <si>
    <t>-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</si>
</sst>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_);[Red]\(#,##0.00\)"/>
    <numFmt numFmtId="173" formatCode="#,##0_);[Red]\(#,##0\)"/>
    <numFmt numFmtId="174" formatCode="#,##0_);\(#,##0\)"/>
    <numFmt numFmtId="175" formatCode="#,##0.00&quot;TL&quot;_);[Red]\(#,##0.00&quot;TL&quot;\)"/>
    <numFmt numFmtId="176" formatCode="#,##0&quot;TL&quot;_);[Red]\(#,##0&quot;TL&quot;\)"/>
    <numFmt numFmtId="177" formatCode="#,##0.00_);\(#,##0.00\)"/>
    <numFmt numFmtId="178" formatCode="#,##0&quot;TL&quot;_);\(#,##0&quot;TL&quot;\)"/>
    <numFmt numFmtId="179" formatCode="#,##0.00&quot;TL&quot;_);\(#,##0.00&quot;TL&quot;\)"/>
    <numFmt numFmtId="180" formatCode="#,##0&quot; TL&quot;_);\(#,##0&quot; TL&quot;\)"/>
    <numFmt numFmtId="181" formatCode="#,##0&quot; TL&quot;_);[Red]\(#,##0&quot; TL&quot;\)"/>
    <numFmt numFmtId="182" formatCode="#,##0.00&quot; TL&quot;_);\(#,##0.00&quot; TL&quot;\)"/>
    <numFmt numFmtId="183" formatCode="#,##0.00&quot; TL&quot;_);[Red]\(#,##0.00&quot; TL&quot;\)"/>
    <numFmt numFmtId="184" formatCode="General_)"/>
    <numFmt numFmtId="185" formatCode="0.0_)"/>
    <numFmt numFmtId="186" formatCode="#,##0.0_);\(#,##0.0\)"/>
    <numFmt numFmtId="187" formatCode="&quot;TL&quot;#,##0;\-&quot;TL&quot;#,##0"/>
    <numFmt numFmtId="188" formatCode="&quot;TL&quot;#,##0;[Red]\-&quot;TL&quot;#,##0"/>
    <numFmt numFmtId="189" formatCode="&quot;TL&quot;#,##0.00;\-&quot;TL&quot;#,##0.00"/>
    <numFmt numFmtId="190" formatCode="&quot;TL&quot;#,##0.00;[Red]\-&quot;TL&quot;#,##0.00"/>
    <numFmt numFmtId="191" formatCode="0.00000_)"/>
    <numFmt numFmtId="192" formatCode="#,##0.000\ _T_L;[Red]\-#,##0.000\ _T_L"/>
    <numFmt numFmtId="193" formatCode="#,##0.0000\ _T_L;[Red]\-#,##0.0000\ _T_L"/>
    <numFmt numFmtId="194" formatCode="#,##0.0\ _T_L;[Red]\-#,##0.0\ _T_L"/>
    <numFmt numFmtId="195" formatCode="0.0"/>
    <numFmt numFmtId="196" formatCode="\%0"/>
    <numFmt numFmtId="197" formatCode="%0.00"/>
    <numFmt numFmtId="198" formatCode="#,##0.0"/>
    <numFmt numFmtId="199" formatCode="\%0.00"/>
    <numFmt numFmtId="200" formatCode="#,##0.000"/>
    <numFmt numFmtId="201" formatCode="#,##0.0000"/>
    <numFmt numFmtId="202" formatCode="_-* #,##0.0\ _T_L_-;\-* #,##0.0\ _T_L_-;_-* &quot;-&quot;\ _T_L_-;_-@_-"/>
    <numFmt numFmtId="203" formatCode="_-* #,##0.0\ _T_L_-;\-* #,##0.0\ _T_L_-;_-* &quot;-&quot;?\ _T_L_-;_-@_-"/>
    <numFmt numFmtId="204" formatCode="0.000"/>
    <numFmt numFmtId="205" formatCode="0.0000"/>
    <numFmt numFmtId="206" formatCode="#,##0_ ;\-#,##0\ "/>
    <numFmt numFmtId="207" formatCode="0.00000"/>
    <numFmt numFmtId="208" formatCode="_-* #,##0.00\ _T_L_-;\-* #,##0.00\ _T_L_-;_-* &quot;-&quot;\ _T_L_-;_-@_-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_-* #,##0_-;\-* #,##0_-;_-* &quot;-&quot;_-;_-@_-"/>
    <numFmt numFmtId="213" formatCode="#,##0.0_ ;\-#,##0.0\ "/>
    <numFmt numFmtId="214" formatCode="#,##0.00_ ;\-#,##0.00\ "/>
    <numFmt numFmtId="215" formatCode="0_ ;\-0\ "/>
    <numFmt numFmtId="216" formatCode="_-* #,##0.0\ _T_L_-;\-* #,##0.0\ _T_L_-;_-* &quot;-&quot;??\ _T_L_-;_-@_-"/>
  </numFmts>
  <fonts count="44">
    <font>
      <sz val="10"/>
      <name val="Arial Tu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 quotePrefix="1">
      <alignment horizontal="center" vertical="center"/>
      <protection locked="0"/>
    </xf>
    <xf numFmtId="43" fontId="5" fillId="0" borderId="0" xfId="55" applyFont="1" applyFill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5" fillId="0" borderId="0" xfId="55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6" fillId="0" borderId="0" xfId="55" applyFont="1" applyBorder="1" applyAlignment="1" applyProtection="1">
      <alignment vertical="center"/>
      <protection locked="0"/>
    </xf>
    <xf numFmtId="43" fontId="6" fillId="0" borderId="0" xfId="55" applyFont="1" applyFill="1" applyBorder="1" applyAlignment="1" applyProtection="1">
      <alignment vertical="center"/>
      <protection locked="0"/>
    </xf>
    <xf numFmtId="43" fontId="6" fillId="0" borderId="11" xfId="55" applyFont="1" applyBorder="1" applyAlignment="1" applyProtection="1">
      <alignment vertical="center"/>
      <protection locked="0"/>
    </xf>
    <xf numFmtId="43" fontId="6" fillId="0" borderId="11" xfId="55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3" fontId="8" fillId="0" borderId="14" xfId="0" applyNumberFormat="1" applyFont="1" applyBorder="1" applyAlignment="1" applyProtection="1">
      <alignment horizontal="right" vertical="center"/>
      <protection hidden="1"/>
    </xf>
    <xf numFmtId="3" fontId="7" fillId="0" borderId="14" xfId="0" applyNumberFormat="1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 quotePrefix="1">
      <alignment vertical="center"/>
      <protection locked="0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43" fontId="7" fillId="0" borderId="0" xfId="55" applyFont="1" applyAlignment="1" applyProtection="1">
      <alignment vertical="center"/>
      <protection locked="0"/>
    </xf>
    <xf numFmtId="43" fontId="7" fillId="0" borderId="0" xfId="55" applyFont="1" applyFill="1" applyAlignment="1" applyProtection="1">
      <alignment vertical="center"/>
      <protection locked="0"/>
    </xf>
    <xf numFmtId="43" fontId="8" fillId="0" borderId="0" xfId="55" applyFont="1" applyAlignment="1" applyProtection="1">
      <alignment vertical="center"/>
      <protection locked="0"/>
    </xf>
    <xf numFmtId="43" fontId="8" fillId="0" borderId="0" xfId="55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55" applyFont="1" applyAlignment="1" applyProtection="1">
      <alignment vertical="center"/>
      <protection locked="0"/>
    </xf>
    <xf numFmtId="194" fontId="3" fillId="0" borderId="0" xfId="40" applyNumberFormat="1" applyFont="1" applyAlignment="1" applyProtection="1">
      <alignment vertical="center"/>
      <protection locked="0"/>
    </xf>
    <xf numFmtId="43" fontId="3" fillId="0" borderId="0" xfId="55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41" fontId="3" fillId="0" borderId="0" xfId="4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3" fontId="7" fillId="0" borderId="13" xfId="55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3" fontId="7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3" fontId="5" fillId="0" borderId="0" xfId="55" applyFont="1" applyFill="1" applyAlignment="1" applyProtection="1">
      <alignment horizontal="left" vertical="center"/>
      <protection locked="0"/>
    </xf>
    <xf numFmtId="4" fontId="8" fillId="0" borderId="13" xfId="0" applyNumberFormat="1" applyFont="1" applyBorder="1" applyAlignment="1" applyProtection="1">
      <alignment horizontal="right" vertical="center"/>
      <protection hidden="1"/>
    </xf>
    <xf numFmtId="4" fontId="8" fillId="0" borderId="14" xfId="0" applyNumberFormat="1" applyFont="1" applyBorder="1" applyAlignment="1" applyProtection="1">
      <alignment horizontal="right" vertical="center"/>
      <protection hidden="1"/>
    </xf>
    <xf numFmtId="4" fontId="7" fillId="0" borderId="14" xfId="0" applyNumberFormat="1" applyFont="1" applyBorder="1" applyAlignment="1" applyProtection="1">
      <alignment horizontal="right" vertical="center"/>
      <protection hidden="1"/>
    </xf>
    <xf numFmtId="4" fontId="7" fillId="0" borderId="15" xfId="0" applyNumberFormat="1" applyFont="1" applyBorder="1" applyAlignment="1" applyProtection="1">
      <alignment horizontal="right" vertical="center"/>
      <protection hidden="1"/>
    </xf>
    <xf numFmtId="4" fontId="8" fillId="0" borderId="20" xfId="0" applyNumberFormat="1" applyFont="1" applyBorder="1" applyAlignment="1" applyProtection="1">
      <alignment horizontal="right" vertical="center"/>
      <protection hidden="1"/>
    </xf>
    <xf numFmtId="4" fontId="7" fillId="0" borderId="21" xfId="0" applyNumberFormat="1" applyFont="1" applyBorder="1" applyAlignment="1" applyProtection="1">
      <alignment horizontal="right" vertical="center"/>
      <protection hidden="1"/>
    </xf>
    <xf numFmtId="4" fontId="8" fillId="0" borderId="10" xfId="0" applyNumberFormat="1" applyFont="1" applyBorder="1" applyAlignment="1" applyProtection="1">
      <alignment horizontal="right" vertical="center"/>
      <protection hidden="1"/>
    </xf>
    <xf numFmtId="4" fontId="8" fillId="0" borderId="22" xfId="0" applyNumberFormat="1" applyFont="1" applyBorder="1" applyAlignment="1" applyProtection="1">
      <alignment horizontal="right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\C\Belgelerim\tar&#305;msal%20yap&#305;\TARYAP97\TYAP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AP97"/>
    </sheetNames>
    <sheetDataSet>
      <sheetData sheetId="0">
        <row r="1156">
          <cell r="A1156" t="str">
            <v>GRAFİKLER</v>
          </cell>
        </row>
        <row r="1157">
          <cell r="A1157" t="str">
            <v> </v>
          </cell>
        </row>
        <row r="1158">
          <cell r="A1158" t="str">
            <v>      Grafik  1. İzmir İli 1996 Yılı Ortalama Sıcaklık ve</v>
          </cell>
        </row>
        <row r="1159">
          <cell r="A1159" t="str">
            <v>                 Yağış Miktarı</v>
          </cell>
        </row>
        <row r="1160">
          <cell r="A1160" t="str">
            <v>      Grafik  2. İzmir İli 1997 Yılı Genel Arazi Dağılımı</v>
          </cell>
        </row>
        <row r="1161">
          <cell r="A1161" t="str">
            <v>      Grafik  3. İzmir İli 1997 Yılı Tarım  Arazisi Dağılımı</v>
          </cell>
        </row>
        <row r="1162">
          <cell r="A1162" t="str">
            <v>      Grafik  4. İzmir İli'nde Toprak Sınıflarının Dağılımı</v>
          </cell>
        </row>
        <row r="1163">
          <cell r="A1163" t="str">
            <v>      Grafik  5. İzmir İli 1997 Yılı Tarla Bitkileri Ekiliş Alanlarıı</v>
          </cell>
        </row>
        <row r="1164">
          <cell r="A1164" t="str">
            <v>      Grafik  6. İzmir İli 1997 Yılı Açıkta Sebze Ekiliş Alanları</v>
          </cell>
        </row>
        <row r="1165">
          <cell r="A1165" t="str">
            <v>      Grafik  7. İzmir İli 1997 Yılı Örtüaltı Sebze Ekiliş Alanları</v>
          </cell>
        </row>
        <row r="1166">
          <cell r="A1166" t="str">
            <v>      Grafik  8. İzmir İli 1997 Yılı Meyve Alanları</v>
          </cell>
        </row>
        <row r="1167">
          <cell r="A1167" t="str">
            <v>      Grafik  9. İzmir İli 1997 Yılı Hayvansal Üretim Değerleri</v>
          </cell>
        </row>
        <row r="1168">
          <cell r="A1168" t="str">
            <v>      Grafik 10. Hayvancılık İşletme Sayılarının  Dağılımı</v>
          </cell>
        </row>
        <row r="1169">
          <cell r="A1169" t="str">
            <v>      Grafik 11. Sığırcılık İşletmelerinin Sayılarının ve Sığır</v>
          </cell>
        </row>
        <row r="1170">
          <cell r="A1170" t="str">
            <v>                 Varlıklarının İşletme Kapasitelerine Göre Dağılımı</v>
          </cell>
        </row>
        <row r="1171">
          <cell r="A1171" t="str">
            <v>      Grafik 12. Küçükbaş İşletmelerin Sayılarının ve Hayvan</v>
          </cell>
        </row>
        <row r="1172">
          <cell r="A1172" t="str">
            <v>                 Varlıklarının İşletme Kapasitelerine Göre Dağılımı</v>
          </cell>
        </row>
        <row r="1173">
          <cell r="A1173" t="str">
            <v>      Grafik 13. Küçükbaş+Büyükbaş (karma) İşletmelerin Sayılarının ve </v>
          </cell>
        </row>
        <row r="1174">
          <cell r="A1174" t="str">
            <v>                 Hayvan Varlıklarının İşletme Kapasitelerine Göre Dağılımı</v>
          </cell>
        </row>
        <row r="1175">
          <cell r="A1175" t="str">
            <v>      Grafik 14. İzmir İli 1988-1997 Yılları Yağış Miktarları</v>
          </cell>
        </row>
        <row r="1176">
          <cell r="A1176" t="str">
            <v>      Grafik 15. İzmir İli Sığır Sayısı (1990-1997)</v>
          </cell>
        </row>
        <row r="1177">
          <cell r="A1177" t="str">
            <v>      Grafik 16. İzmir İli Et ve Süt Miktarları (1988-1997)</v>
          </cell>
        </row>
        <row r="1179">
          <cell r="A1179" t="str">
            <v>      Ek Grafik 1. İşletme Sayılarının ve İşledikleri Alanın Dağılımı</v>
          </cell>
        </row>
        <row r="1185">
          <cell r="A1185" t="str">
            <v>HARİTALAR</v>
          </cell>
        </row>
        <row r="1186">
          <cell r="A1186" t="str">
            <v> </v>
          </cell>
        </row>
        <row r="1187">
          <cell r="A1187" t="str">
            <v>      1.Buğday Üretimi</v>
          </cell>
        </row>
        <row r="1188">
          <cell r="A1188" t="str">
            <v>      2.Mısır (dane) Üretimi</v>
          </cell>
        </row>
        <row r="1189">
          <cell r="A1189" t="str">
            <v>      3.Mısır (hasıl) Üretimi</v>
          </cell>
        </row>
        <row r="1190">
          <cell r="A1190" t="str">
            <v>      4.Pamuk Üretimi</v>
          </cell>
        </row>
        <row r="1191">
          <cell r="A1191" t="str">
            <v>      5.Tütün Üretimi</v>
          </cell>
        </row>
        <row r="1192">
          <cell r="A1192" t="str">
            <v>      6.Patates Üretimi</v>
          </cell>
        </row>
        <row r="1193">
          <cell r="A1193" t="str">
            <v>      7.Yonca(Yeşil Ot) Üretimi</v>
          </cell>
        </row>
        <row r="1194">
          <cell r="A1194" t="str">
            <v>      8.Domates Üretimi</v>
          </cell>
        </row>
        <row r="1195">
          <cell r="A1195" t="str">
            <v>      9.Karpuz Üretimi</v>
          </cell>
        </row>
        <row r="1196">
          <cell r="A1196" t="str">
            <v>     10.Zeytin Üretimi</v>
          </cell>
        </row>
        <row r="1197">
          <cell r="A1197" t="str">
            <v>     11.Çekirdeksiz Yaş Üzüm Üretimi</v>
          </cell>
        </row>
        <row r="1198">
          <cell r="A1198" t="str">
            <v>     12.İncir(Yaş) Üretimi</v>
          </cell>
        </row>
        <row r="1199">
          <cell r="A1199" t="str">
            <v>     13.Mandarin Üretimi</v>
          </cell>
        </row>
        <row r="1200">
          <cell r="A1200" t="str">
            <v>     14.Toplam Sığır Mevcudu</v>
          </cell>
        </row>
        <row r="1201">
          <cell r="A1201" t="str">
            <v>     15.Saf Kültür+Kültür Melezi Sığır Mevcudu</v>
          </cell>
        </row>
        <row r="1202">
          <cell r="A1202" t="str">
            <v>     16.Koyun Mevcudu</v>
          </cell>
        </row>
        <row r="1203">
          <cell r="A1203" t="str">
            <v>     17.Tavuk Mevcudu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T41"/>
  <sheetViews>
    <sheetView showGridLines="0" tabSelected="1" zoomScale="85" zoomScaleNormal="85" zoomScalePageLayoutView="0" workbookViewId="0" topLeftCell="A1">
      <selection activeCell="H5" sqref="H5:H6"/>
    </sheetView>
  </sheetViews>
  <sheetFormatPr defaultColWidth="7.625" defaultRowHeight="15" customHeight="1"/>
  <cols>
    <col min="1" max="1" width="21.00390625" style="9" customWidth="1"/>
    <col min="2" max="3" width="16.75390625" style="30" customWidth="1"/>
    <col min="4" max="8" width="16.75390625" style="31" customWidth="1"/>
    <col min="9" max="10" width="17.375" style="30" customWidth="1"/>
    <col min="11" max="14" width="17.375" style="31" customWidth="1"/>
    <col min="15" max="15" width="17.375" style="33" customWidth="1"/>
    <col min="16" max="18" width="18.875" style="31" customWidth="1"/>
    <col min="19" max="20" width="18.875" style="33" customWidth="1"/>
    <col min="21" max="21" width="9.875" style="30" customWidth="1"/>
    <col min="22" max="28" width="7.625" style="34" customWidth="1"/>
    <col min="29" max="168" width="7.625" style="30" customWidth="1"/>
    <col min="169" max="16384" width="7.625" style="30" customWidth="1"/>
  </cols>
  <sheetData>
    <row r="1" spans="1:20" s="7" customFormat="1" ht="18" customHeight="1">
      <c r="A1" s="2" t="s">
        <v>44</v>
      </c>
      <c r="B1" s="3" t="s">
        <v>45</v>
      </c>
      <c r="C1" s="3"/>
      <c r="D1" s="4"/>
      <c r="E1" s="5"/>
      <c r="F1" s="6"/>
      <c r="G1" s="6"/>
      <c r="H1" s="6"/>
      <c r="I1" s="3" t="s">
        <v>46</v>
      </c>
      <c r="J1" s="3"/>
      <c r="K1" s="6"/>
      <c r="L1" s="6"/>
      <c r="M1" s="6"/>
      <c r="N1" s="6"/>
      <c r="O1" s="3"/>
      <c r="P1" s="51" t="s">
        <v>47</v>
      </c>
      <c r="Q1" s="51"/>
      <c r="R1" s="51"/>
      <c r="S1" s="51"/>
      <c r="T1" s="3"/>
    </row>
    <row r="2" spans="1:20" s="9" customFormat="1" ht="4.5" customHeight="1">
      <c r="A2" s="8"/>
      <c r="D2" s="10"/>
      <c r="E2" s="10"/>
      <c r="F2" s="10"/>
      <c r="G2" s="10"/>
      <c r="H2" s="10"/>
      <c r="K2" s="10"/>
      <c r="L2" s="10"/>
      <c r="M2" s="10"/>
      <c r="N2" s="10"/>
      <c r="O2" s="11"/>
      <c r="P2" s="12"/>
      <c r="Q2" s="12"/>
      <c r="R2" s="12"/>
      <c r="S2" s="13"/>
      <c r="T2" s="13"/>
    </row>
    <row r="3" spans="1:20" s="15" customFormat="1" ht="17.25" customHeight="1">
      <c r="A3" s="14"/>
      <c r="B3" s="45" t="s">
        <v>43</v>
      </c>
      <c r="C3" s="46"/>
      <c r="D3" s="46"/>
      <c r="E3" s="46"/>
      <c r="F3" s="46"/>
      <c r="G3" s="46"/>
      <c r="H3" s="47"/>
      <c r="I3" s="45" t="s">
        <v>28</v>
      </c>
      <c r="J3" s="46"/>
      <c r="K3" s="46"/>
      <c r="L3" s="46"/>
      <c r="M3" s="46"/>
      <c r="N3" s="46"/>
      <c r="O3" s="47"/>
      <c r="P3" s="38" t="s">
        <v>27</v>
      </c>
      <c r="Q3" s="39"/>
      <c r="R3" s="39"/>
      <c r="S3" s="39"/>
      <c r="T3" s="40"/>
    </row>
    <row r="4" spans="1:20" s="15" customFormat="1" ht="24" customHeight="1">
      <c r="A4" s="14"/>
      <c r="B4" s="48" t="s">
        <v>41</v>
      </c>
      <c r="C4" s="48" t="s">
        <v>42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0</v>
      </c>
      <c r="I4" s="48" t="s">
        <v>33</v>
      </c>
      <c r="J4" s="48" t="s">
        <v>34</v>
      </c>
      <c r="K4" s="1" t="s">
        <v>29</v>
      </c>
      <c r="L4" s="1" t="s">
        <v>30</v>
      </c>
      <c r="M4" s="1" t="s">
        <v>31</v>
      </c>
      <c r="N4" s="1" t="s">
        <v>32</v>
      </c>
      <c r="O4" s="1" t="s">
        <v>0</v>
      </c>
      <c r="P4" s="1" t="s">
        <v>29</v>
      </c>
      <c r="Q4" s="1" t="s">
        <v>30</v>
      </c>
      <c r="R4" s="1" t="s">
        <v>31</v>
      </c>
      <c r="S4" s="1" t="s">
        <v>32</v>
      </c>
      <c r="T4" s="1" t="s">
        <v>0</v>
      </c>
    </row>
    <row r="5" spans="1:20" s="17" customFormat="1" ht="13.5" customHeight="1">
      <c r="A5" s="16" t="s">
        <v>1</v>
      </c>
      <c r="B5" s="49"/>
      <c r="C5" s="49"/>
      <c r="D5" s="41" t="s">
        <v>39</v>
      </c>
      <c r="E5" s="41" t="s">
        <v>39</v>
      </c>
      <c r="F5" s="41" t="s">
        <v>39</v>
      </c>
      <c r="G5" s="41" t="s">
        <v>39</v>
      </c>
      <c r="H5" s="41" t="s">
        <v>39</v>
      </c>
      <c r="I5" s="49"/>
      <c r="J5" s="49"/>
      <c r="K5" s="41" t="s">
        <v>39</v>
      </c>
      <c r="L5" s="41" t="s">
        <v>39</v>
      </c>
      <c r="M5" s="41" t="s">
        <v>39</v>
      </c>
      <c r="N5" s="41" t="s">
        <v>39</v>
      </c>
      <c r="O5" s="41" t="s">
        <v>39</v>
      </c>
      <c r="P5" s="43" t="s">
        <v>40</v>
      </c>
      <c r="Q5" s="43" t="s">
        <v>40</v>
      </c>
      <c r="R5" s="43" t="s">
        <v>40</v>
      </c>
      <c r="S5" s="43" t="s">
        <v>40</v>
      </c>
      <c r="T5" s="43" t="s">
        <v>40</v>
      </c>
    </row>
    <row r="6" spans="1:20" s="17" customFormat="1" ht="11.25" customHeight="1">
      <c r="A6" s="1"/>
      <c r="B6" s="50"/>
      <c r="C6" s="50"/>
      <c r="D6" s="42"/>
      <c r="E6" s="42"/>
      <c r="F6" s="42"/>
      <c r="G6" s="42"/>
      <c r="H6" s="42"/>
      <c r="I6" s="50"/>
      <c r="J6" s="50"/>
      <c r="K6" s="42"/>
      <c r="L6" s="42"/>
      <c r="M6" s="42"/>
      <c r="N6" s="42"/>
      <c r="O6" s="42"/>
      <c r="P6" s="44"/>
      <c r="Q6" s="44"/>
      <c r="R6" s="44"/>
      <c r="S6" s="44"/>
      <c r="T6" s="44"/>
    </row>
    <row r="7" spans="1:20" s="20" customFormat="1" ht="15.75" customHeight="1">
      <c r="A7" s="18" t="s">
        <v>18</v>
      </c>
      <c r="B7" s="19">
        <v>0</v>
      </c>
      <c r="C7" s="19">
        <v>0</v>
      </c>
      <c r="D7" s="52">
        <v>24</v>
      </c>
      <c r="E7" s="52">
        <v>25</v>
      </c>
      <c r="F7" s="52">
        <v>0</v>
      </c>
      <c r="G7" s="52">
        <v>0</v>
      </c>
      <c r="H7" s="52">
        <v>49</v>
      </c>
      <c r="I7" s="19">
        <v>1</v>
      </c>
      <c r="J7" s="19">
        <v>160</v>
      </c>
      <c r="K7" s="52">
        <v>97.35</v>
      </c>
      <c r="L7" s="52">
        <v>528.45</v>
      </c>
      <c r="M7" s="52">
        <v>0.3</v>
      </c>
      <c r="N7" s="52">
        <v>0</v>
      </c>
      <c r="O7" s="52">
        <v>626.1</v>
      </c>
      <c r="P7" s="52">
        <f>+D7+K7</f>
        <v>121.35</v>
      </c>
      <c r="Q7" s="52">
        <f>+E7+L7</f>
        <v>553.45</v>
      </c>
      <c r="R7" s="52">
        <f>+F7+M7</f>
        <v>0.3</v>
      </c>
      <c r="S7" s="52">
        <v>0</v>
      </c>
      <c r="T7" s="52">
        <f>SUM(P7:S7)</f>
        <v>675.1</v>
      </c>
    </row>
    <row r="8" spans="1:20" s="20" customFormat="1" ht="15.75" customHeight="1">
      <c r="A8" s="18" t="s">
        <v>19</v>
      </c>
      <c r="B8" s="19">
        <v>0</v>
      </c>
      <c r="C8" s="19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19">
        <v>2</v>
      </c>
      <c r="J8" s="19">
        <v>1</v>
      </c>
      <c r="K8" s="52">
        <v>0</v>
      </c>
      <c r="L8" s="52">
        <v>3.5</v>
      </c>
      <c r="M8" s="52">
        <v>0</v>
      </c>
      <c r="N8" s="52">
        <v>0</v>
      </c>
      <c r="O8" s="52">
        <v>3.5</v>
      </c>
      <c r="P8" s="52">
        <f aca="true" t="shared" si="0" ref="P8:P15">+D8+K8</f>
        <v>0</v>
      </c>
      <c r="Q8" s="52">
        <f aca="true" t="shared" si="1" ref="Q8:Q15">+E8+L8</f>
        <v>3.5</v>
      </c>
      <c r="R8" s="52">
        <f aca="true" t="shared" si="2" ref="R8:R15">+F8+M8</f>
        <v>0</v>
      </c>
      <c r="S8" s="52">
        <v>0</v>
      </c>
      <c r="T8" s="52">
        <f aca="true" t="shared" si="3" ref="T8:T36">SUM(P8:S8)</f>
        <v>3.5</v>
      </c>
    </row>
    <row r="9" spans="1:20" s="20" customFormat="1" ht="15.75" customHeight="1">
      <c r="A9" s="18" t="s">
        <v>20</v>
      </c>
      <c r="B9" s="19">
        <v>2</v>
      </c>
      <c r="C9" s="19">
        <v>3</v>
      </c>
      <c r="D9" s="52">
        <v>0</v>
      </c>
      <c r="E9" s="52">
        <v>10</v>
      </c>
      <c r="F9" s="52">
        <v>2</v>
      </c>
      <c r="G9" s="52">
        <v>0</v>
      </c>
      <c r="H9" s="52">
        <v>12</v>
      </c>
      <c r="I9" s="19" t="s">
        <v>48</v>
      </c>
      <c r="J9" s="19" t="s">
        <v>48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f t="shared" si="0"/>
        <v>0</v>
      </c>
      <c r="Q9" s="52">
        <f t="shared" si="1"/>
        <v>10</v>
      </c>
      <c r="R9" s="52">
        <f t="shared" si="2"/>
        <v>2</v>
      </c>
      <c r="S9" s="52">
        <v>0</v>
      </c>
      <c r="T9" s="52">
        <f t="shared" si="3"/>
        <v>12</v>
      </c>
    </row>
    <row r="10" spans="1:20" s="20" customFormat="1" ht="15.75" customHeight="1">
      <c r="A10" s="18" t="s">
        <v>21</v>
      </c>
      <c r="B10" s="19">
        <v>0</v>
      </c>
      <c r="C10" s="19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19" t="s">
        <v>48</v>
      </c>
      <c r="J10" s="19" t="s">
        <v>48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f t="shared" si="0"/>
        <v>0</v>
      </c>
      <c r="Q10" s="52">
        <f t="shared" si="1"/>
        <v>0</v>
      </c>
      <c r="R10" s="52">
        <f t="shared" si="2"/>
        <v>0</v>
      </c>
      <c r="S10" s="52">
        <v>0</v>
      </c>
      <c r="T10" s="52">
        <v>0</v>
      </c>
    </row>
    <row r="11" spans="1:20" s="20" customFormat="1" ht="15.75" customHeight="1">
      <c r="A11" s="18" t="s">
        <v>22</v>
      </c>
      <c r="B11" s="19">
        <v>0</v>
      </c>
      <c r="C11" s="19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19" t="s">
        <v>48</v>
      </c>
      <c r="J11" s="19" t="s">
        <v>48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f t="shared" si="0"/>
        <v>0</v>
      </c>
      <c r="Q11" s="52">
        <f t="shared" si="1"/>
        <v>0</v>
      </c>
      <c r="R11" s="52">
        <f t="shared" si="2"/>
        <v>0</v>
      </c>
      <c r="S11" s="52">
        <v>0</v>
      </c>
      <c r="T11" s="52">
        <v>0</v>
      </c>
    </row>
    <row r="12" spans="1:20" s="20" customFormat="1" ht="15.75" customHeight="1">
      <c r="A12" s="18" t="s">
        <v>23</v>
      </c>
      <c r="B12" s="19">
        <v>4</v>
      </c>
      <c r="C12" s="19">
        <v>18</v>
      </c>
      <c r="D12" s="52">
        <v>5</v>
      </c>
      <c r="E12" s="52">
        <v>105</v>
      </c>
      <c r="F12" s="52">
        <v>0</v>
      </c>
      <c r="G12" s="52">
        <v>0</v>
      </c>
      <c r="H12" s="52">
        <v>110</v>
      </c>
      <c r="I12" s="19">
        <v>3</v>
      </c>
      <c r="J12" s="19">
        <v>60</v>
      </c>
      <c r="K12" s="52">
        <v>9.5</v>
      </c>
      <c r="L12" s="52">
        <v>199.5</v>
      </c>
      <c r="M12" s="52">
        <v>0.3</v>
      </c>
      <c r="N12" s="52">
        <v>0</v>
      </c>
      <c r="O12" s="52">
        <v>209.3</v>
      </c>
      <c r="P12" s="52">
        <f t="shared" si="0"/>
        <v>14.5</v>
      </c>
      <c r="Q12" s="52">
        <f t="shared" si="1"/>
        <v>304.5</v>
      </c>
      <c r="R12" s="52">
        <f t="shared" si="2"/>
        <v>0.3</v>
      </c>
      <c r="S12" s="52">
        <v>0</v>
      </c>
      <c r="T12" s="52">
        <f t="shared" si="3"/>
        <v>319.3</v>
      </c>
    </row>
    <row r="13" spans="1:20" s="20" customFormat="1" ht="15.75" customHeight="1">
      <c r="A13" s="18" t="s">
        <v>24</v>
      </c>
      <c r="B13" s="19">
        <v>1</v>
      </c>
      <c r="C13" s="19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19" t="s">
        <v>48</v>
      </c>
      <c r="J13" s="19" t="s">
        <v>48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 t="shared" si="0"/>
        <v>0</v>
      </c>
      <c r="Q13" s="52">
        <f t="shared" si="1"/>
        <v>0</v>
      </c>
      <c r="R13" s="52">
        <f t="shared" si="2"/>
        <v>0</v>
      </c>
      <c r="S13" s="52">
        <v>0</v>
      </c>
      <c r="T13" s="52">
        <v>0</v>
      </c>
    </row>
    <row r="14" spans="1:20" s="20" customFormat="1" ht="15.75" customHeight="1">
      <c r="A14" s="18" t="s">
        <v>25</v>
      </c>
      <c r="B14" s="19">
        <v>0</v>
      </c>
      <c r="C14" s="19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19" t="s">
        <v>48</v>
      </c>
      <c r="J14" s="19" t="s">
        <v>48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 t="shared" si="0"/>
        <v>0</v>
      </c>
      <c r="Q14" s="52">
        <f t="shared" si="1"/>
        <v>0</v>
      </c>
      <c r="R14" s="52">
        <f t="shared" si="2"/>
        <v>0</v>
      </c>
      <c r="S14" s="52">
        <v>0</v>
      </c>
      <c r="T14" s="52">
        <v>0</v>
      </c>
    </row>
    <row r="15" spans="1:20" s="20" customFormat="1" ht="15.75" customHeight="1" thickBot="1">
      <c r="A15" s="21" t="s">
        <v>26</v>
      </c>
      <c r="B15" s="22">
        <v>0</v>
      </c>
      <c r="C15" s="22">
        <v>2</v>
      </c>
      <c r="D15" s="53">
        <v>0</v>
      </c>
      <c r="E15" s="53">
        <v>10</v>
      </c>
      <c r="F15" s="53">
        <v>0</v>
      </c>
      <c r="G15" s="53">
        <v>0</v>
      </c>
      <c r="H15" s="53">
        <v>10</v>
      </c>
      <c r="I15" s="22" t="s">
        <v>48</v>
      </c>
      <c r="J15" s="22">
        <v>3</v>
      </c>
      <c r="K15" s="53">
        <v>0</v>
      </c>
      <c r="L15" s="53">
        <v>8</v>
      </c>
      <c r="M15" s="52">
        <v>0</v>
      </c>
      <c r="N15" s="52">
        <v>0</v>
      </c>
      <c r="O15" s="56">
        <v>8</v>
      </c>
      <c r="P15" s="52">
        <f t="shared" si="0"/>
        <v>0</v>
      </c>
      <c r="Q15" s="52">
        <f t="shared" si="1"/>
        <v>18</v>
      </c>
      <c r="R15" s="52">
        <f t="shared" si="2"/>
        <v>0</v>
      </c>
      <c r="S15" s="56">
        <v>0</v>
      </c>
      <c r="T15" s="56">
        <f t="shared" si="3"/>
        <v>18</v>
      </c>
    </row>
    <row r="16" spans="1:20" s="15" customFormat="1" ht="15.75" customHeight="1" thickBot="1">
      <c r="A16" s="21" t="s">
        <v>35</v>
      </c>
      <c r="B16" s="23">
        <v>7</v>
      </c>
      <c r="C16" s="23">
        <v>23</v>
      </c>
      <c r="D16" s="54">
        <v>29</v>
      </c>
      <c r="E16" s="54">
        <v>150</v>
      </c>
      <c r="F16" s="54">
        <v>2</v>
      </c>
      <c r="G16" s="54">
        <v>0</v>
      </c>
      <c r="H16" s="54">
        <v>181</v>
      </c>
      <c r="I16" s="23">
        <v>6</v>
      </c>
      <c r="J16" s="23">
        <v>224</v>
      </c>
      <c r="K16" s="54">
        <v>106.85</v>
      </c>
      <c r="L16" s="54">
        <v>739.45</v>
      </c>
      <c r="M16" s="57">
        <v>0.6</v>
      </c>
      <c r="N16" s="57">
        <v>0</v>
      </c>
      <c r="O16" s="57">
        <v>846.9000000000001</v>
      </c>
      <c r="P16" s="57">
        <f>+D16+K16</f>
        <v>135.85</v>
      </c>
      <c r="Q16" s="57">
        <f aca="true" t="shared" si="4" ref="Q8:Q36">+E16+L16</f>
        <v>889.45</v>
      </c>
      <c r="R16" s="57">
        <f>+F16+M16</f>
        <v>2.6</v>
      </c>
      <c r="S16" s="57">
        <v>0</v>
      </c>
      <c r="T16" s="57">
        <f t="shared" si="3"/>
        <v>1027.8999999999999</v>
      </c>
    </row>
    <row r="17" spans="1:20" s="20" customFormat="1" ht="15.75" customHeight="1">
      <c r="A17" s="18" t="s">
        <v>36</v>
      </c>
      <c r="B17" s="19">
        <v>0</v>
      </c>
      <c r="C17" s="19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19">
        <v>1</v>
      </c>
      <c r="J17" s="19">
        <v>1</v>
      </c>
      <c r="K17" s="52">
        <v>0</v>
      </c>
      <c r="L17" s="52">
        <v>3</v>
      </c>
      <c r="M17" s="52">
        <v>0</v>
      </c>
      <c r="N17" s="52">
        <v>0</v>
      </c>
      <c r="O17" s="52">
        <v>3</v>
      </c>
      <c r="P17" s="59">
        <f aca="true" t="shared" si="5" ref="P17:P35">+D17+K17</f>
        <v>0</v>
      </c>
      <c r="Q17" s="59">
        <f t="shared" si="4"/>
        <v>3</v>
      </c>
      <c r="R17" s="59">
        <f aca="true" t="shared" si="6" ref="R17:R35">+F17+M17</f>
        <v>0</v>
      </c>
      <c r="S17" s="58">
        <f>+N17+G17</f>
        <v>0</v>
      </c>
      <c r="T17" s="58">
        <f t="shared" si="3"/>
        <v>3</v>
      </c>
    </row>
    <row r="18" spans="1:20" s="20" customFormat="1" ht="15.75" customHeight="1">
      <c r="A18" s="18" t="s">
        <v>13</v>
      </c>
      <c r="B18" s="19">
        <v>0</v>
      </c>
      <c r="C18" s="19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19">
        <v>28</v>
      </c>
      <c r="J18" s="19">
        <v>733</v>
      </c>
      <c r="K18" s="52">
        <v>0</v>
      </c>
      <c r="L18" s="52">
        <v>58.6</v>
      </c>
      <c r="M18" s="52">
        <v>376.967</v>
      </c>
      <c r="N18" s="52">
        <v>0</v>
      </c>
      <c r="O18" s="52">
        <v>435.567</v>
      </c>
      <c r="P18" s="52">
        <f t="shared" si="5"/>
        <v>0</v>
      </c>
      <c r="Q18" s="52">
        <f t="shared" si="4"/>
        <v>58.6</v>
      </c>
      <c r="R18" s="52">
        <f t="shared" si="6"/>
        <v>376.967</v>
      </c>
      <c r="S18" s="58">
        <f aca="true" t="shared" si="7" ref="S18:S35">+N18+G18</f>
        <v>0</v>
      </c>
      <c r="T18" s="58">
        <f t="shared" si="3"/>
        <v>435.567</v>
      </c>
    </row>
    <row r="19" spans="1:20" s="20" customFormat="1" ht="15.75" customHeight="1">
      <c r="A19" s="18" t="s">
        <v>14</v>
      </c>
      <c r="B19" s="19">
        <v>4</v>
      </c>
      <c r="C19" s="19">
        <v>6</v>
      </c>
      <c r="D19" s="52">
        <v>100</v>
      </c>
      <c r="E19" s="52">
        <v>856</v>
      </c>
      <c r="F19" s="52">
        <v>5</v>
      </c>
      <c r="G19" s="52">
        <v>1</v>
      </c>
      <c r="H19" s="52">
        <v>962</v>
      </c>
      <c r="I19" s="19" t="s">
        <v>48</v>
      </c>
      <c r="J19" s="19" t="s">
        <v>48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f t="shared" si="5"/>
        <v>100</v>
      </c>
      <c r="Q19" s="52">
        <f t="shared" si="4"/>
        <v>856</v>
      </c>
      <c r="R19" s="52">
        <f t="shared" si="6"/>
        <v>5</v>
      </c>
      <c r="S19" s="58">
        <f t="shared" si="7"/>
        <v>1</v>
      </c>
      <c r="T19" s="58">
        <f t="shared" si="3"/>
        <v>962</v>
      </c>
    </row>
    <row r="20" spans="1:20" s="20" customFormat="1" ht="15.75" customHeight="1">
      <c r="A20" s="18" t="s">
        <v>15</v>
      </c>
      <c r="B20" s="19">
        <v>1</v>
      </c>
      <c r="C20" s="19">
        <v>1</v>
      </c>
      <c r="D20" s="52">
        <v>0</v>
      </c>
      <c r="E20" s="52">
        <v>2</v>
      </c>
      <c r="F20" s="52">
        <v>0</v>
      </c>
      <c r="G20" s="52">
        <v>0</v>
      </c>
      <c r="H20" s="52">
        <v>2</v>
      </c>
      <c r="I20" s="19" t="s">
        <v>48</v>
      </c>
      <c r="J20" s="19" t="s">
        <v>48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f t="shared" si="5"/>
        <v>0</v>
      </c>
      <c r="Q20" s="52">
        <f t="shared" si="4"/>
        <v>2</v>
      </c>
      <c r="R20" s="52">
        <f t="shared" si="6"/>
        <v>0</v>
      </c>
      <c r="S20" s="58">
        <f t="shared" si="7"/>
        <v>0</v>
      </c>
      <c r="T20" s="58">
        <f t="shared" si="3"/>
        <v>2</v>
      </c>
    </row>
    <row r="21" spans="1:20" s="20" customFormat="1" ht="15.75" customHeight="1">
      <c r="A21" s="18" t="s">
        <v>16</v>
      </c>
      <c r="B21" s="19">
        <v>2</v>
      </c>
      <c r="C21" s="19">
        <v>13</v>
      </c>
      <c r="D21" s="52">
        <v>0</v>
      </c>
      <c r="E21" s="52">
        <v>80</v>
      </c>
      <c r="F21" s="52">
        <v>0</v>
      </c>
      <c r="G21" s="52">
        <v>0</v>
      </c>
      <c r="H21" s="52">
        <v>80</v>
      </c>
      <c r="I21" s="19" t="s">
        <v>48</v>
      </c>
      <c r="J21" s="19" t="s">
        <v>48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f t="shared" si="5"/>
        <v>0</v>
      </c>
      <c r="Q21" s="52">
        <f t="shared" si="4"/>
        <v>80</v>
      </c>
      <c r="R21" s="52">
        <f t="shared" si="6"/>
        <v>0</v>
      </c>
      <c r="S21" s="58">
        <f t="shared" si="7"/>
        <v>0</v>
      </c>
      <c r="T21" s="58">
        <f t="shared" si="3"/>
        <v>80</v>
      </c>
    </row>
    <row r="22" spans="1:20" s="20" customFormat="1" ht="15.75" customHeight="1">
      <c r="A22" s="18" t="s">
        <v>17</v>
      </c>
      <c r="B22" s="19">
        <v>1</v>
      </c>
      <c r="C22" s="19">
        <v>7</v>
      </c>
      <c r="D22" s="52">
        <v>0</v>
      </c>
      <c r="E22" s="52">
        <v>0</v>
      </c>
      <c r="F22" s="52">
        <v>64</v>
      </c>
      <c r="G22" s="52">
        <v>0</v>
      </c>
      <c r="H22" s="52">
        <v>64</v>
      </c>
      <c r="I22" s="19" t="s">
        <v>48</v>
      </c>
      <c r="J22" s="19" t="s">
        <v>48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f t="shared" si="5"/>
        <v>0</v>
      </c>
      <c r="Q22" s="52">
        <f t="shared" si="4"/>
        <v>0</v>
      </c>
      <c r="R22" s="52">
        <f t="shared" si="6"/>
        <v>64</v>
      </c>
      <c r="S22" s="58">
        <f t="shared" si="7"/>
        <v>0</v>
      </c>
      <c r="T22" s="58">
        <f t="shared" si="3"/>
        <v>64</v>
      </c>
    </row>
    <row r="23" spans="1:20" s="20" customFormat="1" ht="15.75" customHeight="1">
      <c r="A23" s="18" t="s">
        <v>37</v>
      </c>
      <c r="B23" s="19">
        <v>0</v>
      </c>
      <c r="C23" s="19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19" t="s">
        <v>48</v>
      </c>
      <c r="J23" s="19" t="s">
        <v>48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f t="shared" si="5"/>
        <v>0</v>
      </c>
      <c r="Q23" s="52">
        <f t="shared" si="4"/>
        <v>0</v>
      </c>
      <c r="R23" s="52">
        <f t="shared" si="6"/>
        <v>0</v>
      </c>
      <c r="S23" s="58">
        <f t="shared" si="7"/>
        <v>0</v>
      </c>
      <c r="T23" s="58">
        <f t="shared" si="3"/>
        <v>0</v>
      </c>
    </row>
    <row r="24" spans="1:20" s="20" customFormat="1" ht="15.75" customHeight="1">
      <c r="A24" s="18" t="s">
        <v>2</v>
      </c>
      <c r="B24" s="19">
        <v>0</v>
      </c>
      <c r="C24" s="19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19">
        <v>6</v>
      </c>
      <c r="J24" s="19">
        <v>94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f t="shared" si="5"/>
        <v>0</v>
      </c>
      <c r="Q24" s="52">
        <f t="shared" si="4"/>
        <v>0</v>
      </c>
      <c r="R24" s="52">
        <f t="shared" si="6"/>
        <v>0</v>
      </c>
      <c r="S24" s="58">
        <f t="shared" si="7"/>
        <v>0</v>
      </c>
      <c r="T24" s="58">
        <f t="shared" si="3"/>
        <v>0</v>
      </c>
    </row>
    <row r="25" spans="1:20" s="20" customFormat="1" ht="15.75" customHeight="1">
      <c r="A25" s="18" t="s">
        <v>3</v>
      </c>
      <c r="B25" s="19">
        <v>0</v>
      </c>
      <c r="C25" s="19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19">
        <v>2</v>
      </c>
      <c r="J25" s="19">
        <v>30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f t="shared" si="5"/>
        <v>0</v>
      </c>
      <c r="Q25" s="52">
        <f t="shared" si="4"/>
        <v>0</v>
      </c>
      <c r="R25" s="52">
        <f t="shared" si="6"/>
        <v>0</v>
      </c>
      <c r="S25" s="58">
        <f t="shared" si="7"/>
        <v>0</v>
      </c>
      <c r="T25" s="58">
        <f t="shared" si="3"/>
        <v>0</v>
      </c>
    </row>
    <row r="26" spans="1:20" s="20" customFormat="1" ht="15.75" customHeight="1">
      <c r="A26" s="18" t="s">
        <v>4</v>
      </c>
      <c r="B26" s="19">
        <v>3</v>
      </c>
      <c r="C26" s="19">
        <v>5</v>
      </c>
      <c r="D26" s="52">
        <v>0</v>
      </c>
      <c r="E26" s="52">
        <v>13</v>
      </c>
      <c r="F26" s="52">
        <v>0</v>
      </c>
      <c r="G26" s="52">
        <v>0</v>
      </c>
      <c r="H26" s="52">
        <v>13</v>
      </c>
      <c r="I26" s="19" t="s">
        <v>48</v>
      </c>
      <c r="J26" s="19" t="s">
        <v>48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f t="shared" si="5"/>
        <v>0</v>
      </c>
      <c r="Q26" s="52">
        <f t="shared" si="4"/>
        <v>13</v>
      </c>
      <c r="R26" s="52">
        <f t="shared" si="6"/>
        <v>0</v>
      </c>
      <c r="S26" s="58">
        <f t="shared" si="7"/>
        <v>0</v>
      </c>
      <c r="T26" s="58">
        <f t="shared" si="3"/>
        <v>13</v>
      </c>
    </row>
    <row r="27" spans="1:20" s="20" customFormat="1" ht="15.75" customHeight="1">
      <c r="A27" s="18" t="s">
        <v>5</v>
      </c>
      <c r="B27" s="19">
        <v>0</v>
      </c>
      <c r="C27" s="19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19">
        <v>1</v>
      </c>
      <c r="J27" s="19">
        <v>32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f t="shared" si="5"/>
        <v>0</v>
      </c>
      <c r="Q27" s="52">
        <f t="shared" si="4"/>
        <v>0</v>
      </c>
      <c r="R27" s="52">
        <f t="shared" si="6"/>
        <v>0</v>
      </c>
      <c r="S27" s="58">
        <f t="shared" si="7"/>
        <v>0</v>
      </c>
      <c r="T27" s="58">
        <f t="shared" si="3"/>
        <v>0</v>
      </c>
    </row>
    <row r="28" spans="1:20" s="20" customFormat="1" ht="15.75" customHeight="1">
      <c r="A28" s="24" t="s">
        <v>6</v>
      </c>
      <c r="B28" s="19">
        <v>19</v>
      </c>
      <c r="C28" s="19">
        <v>1650</v>
      </c>
      <c r="D28" s="52">
        <v>0</v>
      </c>
      <c r="E28" s="52">
        <v>11570</v>
      </c>
      <c r="F28" s="52">
        <v>0</v>
      </c>
      <c r="G28" s="52">
        <v>0</v>
      </c>
      <c r="H28" s="52">
        <v>11570</v>
      </c>
      <c r="I28" s="19">
        <v>3</v>
      </c>
      <c r="J28" s="19">
        <v>380</v>
      </c>
      <c r="K28" s="52">
        <v>0</v>
      </c>
      <c r="L28" s="52">
        <v>1613</v>
      </c>
      <c r="M28" s="52">
        <v>0</v>
      </c>
      <c r="N28" s="52">
        <v>0</v>
      </c>
      <c r="O28" s="52">
        <v>1613</v>
      </c>
      <c r="P28" s="52">
        <f t="shared" si="5"/>
        <v>0</v>
      </c>
      <c r="Q28" s="52">
        <f t="shared" si="4"/>
        <v>13183</v>
      </c>
      <c r="R28" s="52">
        <f t="shared" si="6"/>
        <v>0</v>
      </c>
      <c r="S28" s="58">
        <f t="shared" si="7"/>
        <v>0</v>
      </c>
      <c r="T28" s="58">
        <f t="shared" si="3"/>
        <v>13183</v>
      </c>
    </row>
    <row r="29" spans="1:20" s="20" customFormat="1" ht="15.75" customHeight="1">
      <c r="A29" s="18" t="s">
        <v>7</v>
      </c>
      <c r="B29" s="19">
        <v>8</v>
      </c>
      <c r="C29" s="19">
        <v>40</v>
      </c>
      <c r="D29" s="52">
        <v>0</v>
      </c>
      <c r="E29" s="52">
        <v>88</v>
      </c>
      <c r="F29" s="52">
        <v>279</v>
      </c>
      <c r="G29" s="52">
        <v>32</v>
      </c>
      <c r="H29" s="52">
        <v>399</v>
      </c>
      <c r="I29" s="19" t="s">
        <v>48</v>
      </c>
      <c r="J29" s="19" t="s">
        <v>48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f t="shared" si="5"/>
        <v>0</v>
      </c>
      <c r="Q29" s="52">
        <f t="shared" si="4"/>
        <v>88</v>
      </c>
      <c r="R29" s="52">
        <f t="shared" si="6"/>
        <v>279</v>
      </c>
      <c r="S29" s="58">
        <f t="shared" si="7"/>
        <v>32</v>
      </c>
      <c r="T29" s="58">
        <f t="shared" si="3"/>
        <v>399</v>
      </c>
    </row>
    <row r="30" spans="1:20" s="20" customFormat="1" ht="15.75" customHeight="1">
      <c r="A30" s="18" t="s">
        <v>8</v>
      </c>
      <c r="B30" s="19">
        <v>6</v>
      </c>
      <c r="C30" s="19">
        <v>15</v>
      </c>
      <c r="D30" s="52">
        <v>0</v>
      </c>
      <c r="E30" s="52">
        <v>150</v>
      </c>
      <c r="F30" s="52">
        <v>0</v>
      </c>
      <c r="G30" s="52">
        <v>0</v>
      </c>
      <c r="H30" s="52">
        <v>150</v>
      </c>
      <c r="I30" s="19">
        <v>30</v>
      </c>
      <c r="J30" s="19">
        <v>600</v>
      </c>
      <c r="K30" s="52">
        <v>0.5</v>
      </c>
      <c r="L30" s="52">
        <v>7</v>
      </c>
      <c r="M30" s="52">
        <v>1.5</v>
      </c>
      <c r="N30" s="52">
        <v>0</v>
      </c>
      <c r="O30" s="52">
        <v>9</v>
      </c>
      <c r="P30" s="52">
        <f t="shared" si="5"/>
        <v>0.5</v>
      </c>
      <c r="Q30" s="52">
        <f t="shared" si="4"/>
        <v>157</v>
      </c>
      <c r="R30" s="52">
        <f t="shared" si="6"/>
        <v>1.5</v>
      </c>
      <c r="S30" s="58">
        <f t="shared" si="7"/>
        <v>0</v>
      </c>
      <c r="T30" s="58">
        <f t="shared" si="3"/>
        <v>159</v>
      </c>
    </row>
    <row r="31" spans="1:20" s="20" customFormat="1" ht="15.75" customHeight="1">
      <c r="A31" s="18" t="s">
        <v>9</v>
      </c>
      <c r="B31" s="19">
        <v>7</v>
      </c>
      <c r="C31" s="19">
        <v>47</v>
      </c>
      <c r="D31" s="52">
        <v>0</v>
      </c>
      <c r="E31" s="52">
        <v>79</v>
      </c>
      <c r="F31" s="52">
        <v>0</v>
      </c>
      <c r="G31" s="52">
        <v>0</v>
      </c>
      <c r="H31" s="52">
        <v>79</v>
      </c>
      <c r="I31" s="19">
        <v>5</v>
      </c>
      <c r="J31" s="19">
        <v>54</v>
      </c>
      <c r="K31" s="52">
        <v>6.583</v>
      </c>
      <c r="L31" s="52">
        <v>270.437</v>
      </c>
      <c r="M31" s="52">
        <v>0</v>
      </c>
      <c r="N31" s="52">
        <v>0</v>
      </c>
      <c r="O31" s="52">
        <v>277.02000000000004</v>
      </c>
      <c r="P31" s="52">
        <f t="shared" si="5"/>
        <v>6.583</v>
      </c>
      <c r="Q31" s="52">
        <f t="shared" si="4"/>
        <v>349.437</v>
      </c>
      <c r="R31" s="52">
        <f t="shared" si="6"/>
        <v>0</v>
      </c>
      <c r="S31" s="58">
        <f t="shared" si="7"/>
        <v>0</v>
      </c>
      <c r="T31" s="58">
        <f t="shared" si="3"/>
        <v>356.02000000000004</v>
      </c>
    </row>
    <row r="32" spans="1:20" s="20" customFormat="1" ht="15.75" customHeight="1">
      <c r="A32" s="18" t="s">
        <v>10</v>
      </c>
      <c r="B32" s="19">
        <v>0</v>
      </c>
      <c r="C32" s="19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19">
        <v>1</v>
      </c>
      <c r="J32" s="19">
        <v>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f t="shared" si="5"/>
        <v>0</v>
      </c>
      <c r="Q32" s="52">
        <f t="shared" si="4"/>
        <v>0</v>
      </c>
      <c r="R32" s="52">
        <f t="shared" si="6"/>
        <v>0</v>
      </c>
      <c r="S32" s="58">
        <f t="shared" si="7"/>
        <v>0</v>
      </c>
      <c r="T32" s="58">
        <f t="shared" si="3"/>
        <v>0</v>
      </c>
    </row>
    <row r="33" spans="1:20" s="20" customFormat="1" ht="15.75" customHeight="1">
      <c r="A33" s="18" t="s">
        <v>11</v>
      </c>
      <c r="B33" s="19">
        <v>0</v>
      </c>
      <c r="C33" s="19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19">
        <v>6</v>
      </c>
      <c r="J33" s="19">
        <v>22</v>
      </c>
      <c r="K33" s="52">
        <v>0</v>
      </c>
      <c r="L33" s="52">
        <v>13</v>
      </c>
      <c r="M33" s="52">
        <v>23</v>
      </c>
      <c r="N33" s="52">
        <v>7</v>
      </c>
      <c r="O33" s="52">
        <v>43</v>
      </c>
      <c r="P33" s="52">
        <f t="shared" si="5"/>
        <v>0</v>
      </c>
      <c r="Q33" s="52">
        <f t="shared" si="4"/>
        <v>13</v>
      </c>
      <c r="R33" s="52">
        <f t="shared" si="6"/>
        <v>23</v>
      </c>
      <c r="S33" s="58">
        <f t="shared" si="7"/>
        <v>7</v>
      </c>
      <c r="T33" s="58">
        <f t="shared" si="3"/>
        <v>43</v>
      </c>
    </row>
    <row r="34" spans="1:20" s="20" customFormat="1" ht="15.75" customHeight="1">
      <c r="A34" s="18" t="s">
        <v>38</v>
      </c>
      <c r="B34" s="19">
        <v>4</v>
      </c>
      <c r="C34" s="19">
        <v>21</v>
      </c>
      <c r="D34" s="52">
        <v>0</v>
      </c>
      <c r="E34" s="52">
        <v>134</v>
      </c>
      <c r="F34" s="52">
        <v>0</v>
      </c>
      <c r="G34" s="52">
        <v>0</v>
      </c>
      <c r="H34" s="52">
        <v>134</v>
      </c>
      <c r="I34" s="19">
        <v>10</v>
      </c>
      <c r="J34" s="19">
        <v>26</v>
      </c>
      <c r="K34" s="52">
        <v>5</v>
      </c>
      <c r="L34" s="52">
        <v>80</v>
      </c>
      <c r="M34" s="52">
        <v>0</v>
      </c>
      <c r="N34" s="52">
        <v>0</v>
      </c>
      <c r="O34" s="52">
        <v>85</v>
      </c>
      <c r="P34" s="52">
        <f t="shared" si="5"/>
        <v>5</v>
      </c>
      <c r="Q34" s="52">
        <f t="shared" si="4"/>
        <v>214</v>
      </c>
      <c r="R34" s="52">
        <f t="shared" si="6"/>
        <v>0</v>
      </c>
      <c r="S34" s="58">
        <f t="shared" si="7"/>
        <v>0</v>
      </c>
      <c r="T34" s="58">
        <f t="shared" si="3"/>
        <v>219</v>
      </c>
    </row>
    <row r="35" spans="1:20" s="20" customFormat="1" ht="15.75" customHeight="1" thickBot="1">
      <c r="A35" s="21" t="s">
        <v>12</v>
      </c>
      <c r="B35" s="22">
        <v>0</v>
      </c>
      <c r="C35" s="22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22">
        <v>3</v>
      </c>
      <c r="J35" s="22">
        <v>246</v>
      </c>
      <c r="K35" s="53">
        <v>40</v>
      </c>
      <c r="L35" s="56">
        <v>911</v>
      </c>
      <c r="M35" s="52">
        <v>0</v>
      </c>
      <c r="N35" s="56">
        <v>0</v>
      </c>
      <c r="O35" s="56">
        <v>951</v>
      </c>
      <c r="P35" s="53">
        <f t="shared" si="5"/>
        <v>40</v>
      </c>
      <c r="Q35" s="53">
        <f t="shared" si="4"/>
        <v>911</v>
      </c>
      <c r="R35" s="53">
        <f t="shared" si="6"/>
        <v>0</v>
      </c>
      <c r="S35" s="58">
        <f t="shared" si="7"/>
        <v>0</v>
      </c>
      <c r="T35" s="58">
        <f t="shared" si="3"/>
        <v>951</v>
      </c>
    </row>
    <row r="36" spans="1:20" s="15" customFormat="1" ht="15.75" customHeight="1" thickBot="1">
      <c r="A36" s="21" t="s">
        <v>0</v>
      </c>
      <c r="B36" s="25">
        <v>62</v>
      </c>
      <c r="C36" s="25">
        <v>1828</v>
      </c>
      <c r="D36" s="55">
        <v>129</v>
      </c>
      <c r="E36" s="55">
        <v>13122</v>
      </c>
      <c r="F36" s="55">
        <v>350</v>
      </c>
      <c r="G36" s="55">
        <v>33</v>
      </c>
      <c r="H36" s="55">
        <v>13634</v>
      </c>
      <c r="I36" s="25">
        <v>102</v>
      </c>
      <c r="J36" s="25">
        <v>2443</v>
      </c>
      <c r="K36" s="55">
        <v>158.933</v>
      </c>
      <c r="L36" s="57">
        <v>3695.487</v>
      </c>
      <c r="M36" s="57">
        <v>402.067</v>
      </c>
      <c r="N36" s="57">
        <v>7</v>
      </c>
      <c r="O36" s="57">
        <v>4263.487</v>
      </c>
      <c r="P36" s="57">
        <f>+D36+K36</f>
        <v>287.933</v>
      </c>
      <c r="Q36" s="57">
        <f t="shared" si="4"/>
        <v>16817.487</v>
      </c>
      <c r="R36" s="57">
        <f>+F36+M36</f>
        <v>752.067</v>
      </c>
      <c r="S36" s="57">
        <f>+G36+N36</f>
        <v>40</v>
      </c>
      <c r="T36" s="57">
        <f t="shared" si="3"/>
        <v>17897.487</v>
      </c>
    </row>
    <row r="37" spans="4:20" s="15" customFormat="1" ht="15" customHeight="1">
      <c r="D37" s="26"/>
      <c r="E37" s="26"/>
      <c r="F37" s="26"/>
      <c r="G37" s="26"/>
      <c r="H37" s="26"/>
      <c r="I37" s="37"/>
      <c r="J37" s="37"/>
      <c r="K37" s="37"/>
      <c r="L37" s="37"/>
      <c r="M37" s="37"/>
      <c r="N37" s="37"/>
      <c r="O37" s="37"/>
      <c r="P37" s="26"/>
      <c r="Q37" s="26"/>
      <c r="R37" s="26"/>
      <c r="S37" s="27"/>
      <c r="T37" s="27"/>
    </row>
    <row r="38" spans="1:20" s="20" customFormat="1" ht="15" customHeight="1">
      <c r="A38" s="15"/>
      <c r="D38" s="28"/>
      <c r="E38" s="28"/>
      <c r="F38" s="28"/>
      <c r="G38" s="28"/>
      <c r="H38" s="28"/>
      <c r="K38" s="28"/>
      <c r="L38" s="28"/>
      <c r="M38" s="28"/>
      <c r="N38" s="28"/>
      <c r="O38" s="29"/>
      <c r="P38" s="28"/>
      <c r="Q38" s="28"/>
      <c r="R38" s="28"/>
      <c r="S38" s="29"/>
      <c r="T38" s="29"/>
    </row>
    <row r="39" ht="15" customHeight="1">
      <c r="H39" s="32"/>
    </row>
    <row r="40" ht="15" customHeight="1">
      <c r="H40" s="35"/>
    </row>
    <row r="41" ht="15" customHeight="1">
      <c r="T41" s="36"/>
    </row>
  </sheetData>
  <sheetProtection password="CC12" sheet="1"/>
  <mergeCells count="24">
    <mergeCell ref="Q5:Q6"/>
    <mergeCell ref="R5:R6"/>
    <mergeCell ref="P5:P6"/>
    <mergeCell ref="P1:S1"/>
    <mergeCell ref="I4:I6"/>
    <mergeCell ref="J4:J6"/>
    <mergeCell ref="B3:H3"/>
    <mergeCell ref="B4:B6"/>
    <mergeCell ref="C4:C6"/>
    <mergeCell ref="M5:M6"/>
    <mergeCell ref="O5:O6"/>
    <mergeCell ref="E5:E6"/>
    <mergeCell ref="G5:G6"/>
    <mergeCell ref="N5:N6"/>
    <mergeCell ref="I37:O37"/>
    <mergeCell ref="P3:T3"/>
    <mergeCell ref="D5:D6"/>
    <mergeCell ref="K5:K6"/>
    <mergeCell ref="L5:L6"/>
    <mergeCell ref="H5:H6"/>
    <mergeCell ref="T5:T6"/>
    <mergeCell ref="S5:S6"/>
    <mergeCell ref="I3:O3"/>
    <mergeCell ref="F5:F6"/>
  </mergeCells>
  <printOptions horizontalCentered="1" verticalCentered="1"/>
  <pageMargins left="0" right="0" top="0" bottom="0" header="0.5118110236220472" footer="0.6692913385826772"/>
  <pageSetup fitToHeight="4" horizontalDpi="200" verticalDpi="200" orientation="landscape" paperSize="9" r:id="rId3"/>
  <ignoredErrors>
    <ignoredError sqref="T17 T15 T12 T7:T9 S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baylan</dc:creator>
  <cp:keywords/>
  <dc:description/>
  <cp:lastModifiedBy>Recep Murat EKİM</cp:lastModifiedBy>
  <cp:lastPrinted>2018-01-29T12:06:05Z</cp:lastPrinted>
  <dcterms:created xsi:type="dcterms:W3CDTF">2004-03-26T17:42:55Z</dcterms:created>
  <dcterms:modified xsi:type="dcterms:W3CDTF">2018-01-29T12:06:16Z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2017162081</vt:i4>
  </property>
  <property fmtid="{D5CDD505-2E9C-101B-9397-08002B2CF9AE}" pid="3" name="_EmailSubject">
    <vt:lpwstr/>
  </property>
  <property fmtid="{D5CDD505-2E9C-101B-9397-08002B2CF9AE}" pid="4" name="_AuthorEmail">
    <vt:lpwstr>mbaylan@izmir-tarim.gov.tr</vt:lpwstr>
  </property>
  <property fmtid="{D5CDD505-2E9C-101B-9397-08002B2CF9AE}" pid="5" name="_AuthorEmailDisplayName">
    <vt:lpwstr>Melih BAYLAN</vt:lpwstr>
  </property>
  <property fmtid="{D5CDD505-2E9C-101B-9397-08002B2CF9AE}" pid="6" name="_ReviewingToolsShownOnce">
    <vt:lpwstr/>
  </property>
</Properties>
</file>