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7680" windowHeight="8565" activeTab="0"/>
  </bookViews>
  <sheets>
    <sheet name="Çizelge 25" sheetId="1" r:id="rId1"/>
  </sheets>
  <definedNames>
    <definedName name="_xlnm.Print_Area" localSheetId="0">'Çizelge 25'!$B$1:$D$20</definedName>
  </definedNames>
  <calcPr fullCalcOnLoad="1"/>
</workbook>
</file>

<file path=xl/sharedStrings.xml><?xml version="1.0" encoding="utf-8"?>
<sst xmlns="http://schemas.openxmlformats.org/spreadsheetml/2006/main" count="22" uniqueCount="22">
  <si>
    <t>TARLA ÜRÜNLERİ</t>
  </si>
  <si>
    <t>SEBZELER</t>
  </si>
  <si>
    <t>MEYVELER</t>
  </si>
  <si>
    <t>YUMURTA</t>
  </si>
  <si>
    <t>TOPLAM TARIMSAL ÜRETİM</t>
  </si>
  <si>
    <t>Ü r ü n     G r u p l a r ı</t>
  </si>
  <si>
    <t>DİĞER DENİZ ÜRÜNLERİ</t>
  </si>
  <si>
    <t>KÜLTÜR BALIKLARI</t>
  </si>
  <si>
    <t>DENİZ BALIKLARI</t>
  </si>
  <si>
    <t>BAL+BALMUMU</t>
  </si>
  <si>
    <t>BİTKİSEL ÜRETİM TOPLAMI</t>
  </si>
  <si>
    <t>SU URÜNLERİ ÜRETİMİ TOPLAMI</t>
  </si>
  <si>
    <t>(1000 TL.)</t>
  </si>
  <si>
    <t>SÜS BİTKİLERİ (Kesme Çiçekçilik)</t>
  </si>
  <si>
    <t>YAPAĞI+KIL</t>
  </si>
  <si>
    <t>HAYVANSAL ÜRETİM TOPLAMI</t>
  </si>
  <si>
    <t>Toplam Üretim İçindeki Payı (%)</t>
  </si>
  <si>
    <t>SÜT (Sığır+Koyun+Keçi)</t>
  </si>
  <si>
    <t>Üretim  Değeri                            ( TL )</t>
  </si>
  <si>
    <t>ET (Kırmızı et+Beyaz et)</t>
  </si>
  <si>
    <t>İÇ SU BALIKLARI (Avcılık)</t>
  </si>
  <si>
    <t>Çizelge-25  İZMİR İLİ 2017 YILI TARIMSAL ÜRETİM DEĞERİ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</si>
</sst>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;[Red]0"/>
    <numFmt numFmtId="173" formatCode="#,##0;[Red]#,##0"/>
    <numFmt numFmtId="174" formatCode="0.00000"/>
    <numFmt numFmtId="175" formatCode="#,##0.00000;[Red]#,##0.00000"/>
    <numFmt numFmtId="176" formatCode="#,##0.0;[Red]#,##0.0"/>
    <numFmt numFmtId="177" formatCode="#,##0_ ;\-#,##0\ "/>
    <numFmt numFmtId="178" formatCode="#,##0.00;[Red]#,##0.00"/>
    <numFmt numFmtId="179" formatCode="0.0000000"/>
    <numFmt numFmtId="180" formatCode="0.000000"/>
    <numFmt numFmtId="181" formatCode="0.0000"/>
    <numFmt numFmtId="182" formatCode="0.000"/>
    <numFmt numFmtId="183" formatCode="0.0"/>
    <numFmt numFmtId="184" formatCode="#,##0.000_ ;\-#,##0.000\ "/>
    <numFmt numFmtId="185" formatCode="#,##0.000;[Red]#,##0.000"/>
    <numFmt numFmtId="186" formatCode="#,##0.000"/>
    <numFmt numFmtId="187" formatCode="0.00;[Red]0.00"/>
  </numFmts>
  <fonts count="43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ahoma"/>
      <family val="2"/>
    </font>
    <font>
      <b/>
      <sz val="11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7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73" fontId="6" fillId="0" borderId="1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3" fontId="6" fillId="0" borderId="15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173" fontId="6" fillId="0" borderId="20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73" fontId="7" fillId="0" borderId="18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horizontal="right" vertical="center"/>
    </xf>
    <xf numFmtId="3" fontId="6" fillId="0" borderId="15" xfId="40" applyNumberFormat="1" applyFont="1" applyFill="1" applyBorder="1" applyAlignment="1" applyProtection="1">
      <alignment horizontal="right" vertical="center"/>
      <protection hidden="1"/>
    </xf>
    <xf numFmtId="178" fontId="6" fillId="0" borderId="15" xfId="0" applyNumberFormat="1" applyFont="1" applyBorder="1" applyAlignment="1">
      <alignment horizontal="right" vertical="center"/>
    </xf>
    <xf numFmtId="3" fontId="6" fillId="0" borderId="12" xfId="55" applyNumberFormat="1" applyFont="1" applyFill="1" applyBorder="1" applyAlignment="1" applyProtection="1">
      <alignment horizontal="right" vertical="center"/>
      <protection locked="0"/>
    </xf>
    <xf numFmtId="178" fontId="6" fillId="0" borderId="12" xfId="0" applyNumberFormat="1" applyFont="1" applyBorder="1" applyAlignment="1">
      <alignment horizontal="right" vertical="center"/>
    </xf>
    <xf numFmtId="3" fontId="6" fillId="0" borderId="12" xfId="40" applyNumberFormat="1" applyFont="1" applyFill="1" applyBorder="1" applyAlignment="1" applyProtection="1">
      <alignment horizontal="right" vertical="center"/>
      <protection hidden="1"/>
    </xf>
    <xf numFmtId="3" fontId="6" fillId="0" borderId="17" xfId="40" applyNumberFormat="1" applyFont="1" applyBorder="1" applyAlignment="1" applyProtection="1">
      <alignment vertical="center"/>
      <protection hidden="1"/>
    </xf>
    <xf numFmtId="178" fontId="6" fillId="0" borderId="20" xfId="0" applyNumberFormat="1" applyFont="1" applyBorder="1" applyAlignment="1">
      <alignment horizontal="right" vertical="center"/>
    </xf>
    <xf numFmtId="17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173" fontId="7" fillId="0" borderId="13" xfId="0" applyNumberFormat="1" applyFont="1" applyFill="1" applyBorder="1" applyAlignment="1">
      <alignment vertical="center"/>
    </xf>
    <xf numFmtId="187" fontId="7" fillId="0" borderId="17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="85" zoomScaleNormal="85" zoomScalePageLayoutView="0" workbookViewId="0" topLeftCell="B7">
      <selection activeCell="F17" sqref="F17"/>
    </sheetView>
  </sheetViews>
  <sheetFormatPr defaultColWidth="9.00390625" defaultRowHeight="12.75"/>
  <cols>
    <col min="1" max="1" width="4.00390625" style="1" customWidth="1"/>
    <col min="2" max="2" width="51.75390625" style="1" customWidth="1"/>
    <col min="3" max="3" width="36.25390625" style="1" customWidth="1"/>
    <col min="4" max="4" width="28.00390625" style="1" customWidth="1"/>
    <col min="5" max="16384" width="9.125" style="1" customWidth="1"/>
  </cols>
  <sheetData>
    <row r="1" spans="2:4" ht="30" customHeight="1" thickBot="1">
      <c r="B1" s="40" t="s">
        <v>21</v>
      </c>
      <c r="C1" s="40"/>
      <c r="D1" s="40"/>
    </row>
    <row r="2" spans="1:4" ht="30" customHeight="1">
      <c r="A2" s="2"/>
      <c r="B2" s="36" t="s">
        <v>5</v>
      </c>
      <c r="C2" s="38" t="s">
        <v>18</v>
      </c>
      <c r="D2" s="38" t="s">
        <v>16</v>
      </c>
    </row>
    <row r="3" spans="2:4" ht="30" customHeight="1" thickBot="1">
      <c r="B3" s="37"/>
      <c r="C3" s="41" t="s">
        <v>12</v>
      </c>
      <c r="D3" s="39"/>
    </row>
    <row r="4" spans="2:4" ht="30" customHeight="1">
      <c r="B4" s="10" t="s">
        <v>0</v>
      </c>
      <c r="C4" s="24">
        <v>2049279184</v>
      </c>
      <c r="D4" s="25">
        <f>C4*100/C$20</f>
        <v>13.14705919509372</v>
      </c>
    </row>
    <row r="5" spans="2:4" ht="30" customHeight="1">
      <c r="B5" s="11" t="s">
        <v>1</v>
      </c>
      <c r="C5" s="26">
        <v>1632387310</v>
      </c>
      <c r="D5" s="27">
        <f>C5*100/C$20</f>
        <v>10.472507973266858</v>
      </c>
    </row>
    <row r="6" spans="2:4" ht="30" customHeight="1">
      <c r="B6" s="12" t="s">
        <v>2</v>
      </c>
      <c r="C6" s="28">
        <v>3709239950</v>
      </c>
      <c r="D6" s="27">
        <f>C6*100/C$20</f>
        <v>23.796463445390888</v>
      </c>
    </row>
    <row r="7" spans="2:4" ht="30" customHeight="1" thickBot="1">
      <c r="B7" s="13" t="s">
        <v>13</v>
      </c>
      <c r="C7" s="29">
        <v>207970019</v>
      </c>
      <c r="D7" s="30">
        <f>C7*100/C$20</f>
        <v>1.3342223802131616</v>
      </c>
    </row>
    <row r="8" spans="2:4" ht="30" customHeight="1" thickBot="1">
      <c r="B8" s="14" t="s">
        <v>10</v>
      </c>
      <c r="C8" s="31">
        <f>SUM(C4:C7)</f>
        <v>7598876463</v>
      </c>
      <c r="D8" s="32">
        <f>C8*100/C$20</f>
        <v>48.75025299396463</v>
      </c>
    </row>
    <row r="9" spans="2:5" ht="30" customHeight="1">
      <c r="B9" s="5" t="s">
        <v>19</v>
      </c>
      <c r="C9" s="28">
        <v>3493300575</v>
      </c>
      <c r="D9" s="33">
        <f>+C9*100/C$20</f>
        <v>22.411114017239697</v>
      </c>
      <c r="E9" s="4"/>
    </row>
    <row r="10" spans="2:5" ht="30" customHeight="1">
      <c r="B10" s="6" t="s">
        <v>17</v>
      </c>
      <c r="C10" s="7">
        <v>2930842909</v>
      </c>
      <c r="D10" s="33">
        <f>+C10*100/C$20</f>
        <v>18.802691949924025</v>
      </c>
      <c r="E10" s="4"/>
    </row>
    <row r="11" spans="2:5" ht="30" customHeight="1">
      <c r="B11" s="6" t="s">
        <v>3</v>
      </c>
      <c r="C11" s="7">
        <v>312255230</v>
      </c>
      <c r="D11" s="33">
        <f>+C11*100/C$20</f>
        <v>2.0032594996522466</v>
      </c>
      <c r="E11" s="4"/>
    </row>
    <row r="12" spans="2:5" ht="30" customHeight="1">
      <c r="B12" s="6" t="s">
        <v>9</v>
      </c>
      <c r="C12" s="7">
        <v>67064745</v>
      </c>
      <c r="D12" s="33">
        <f>+C12*100/C$20</f>
        <v>0.4302508800669424</v>
      </c>
      <c r="E12" s="4"/>
    </row>
    <row r="13" spans="2:5" ht="30" customHeight="1" thickBot="1">
      <c r="B13" s="6" t="s">
        <v>14</v>
      </c>
      <c r="C13" s="7">
        <v>4327273</v>
      </c>
      <c r="D13" s="33">
        <f>+C13*100/C$20</f>
        <v>0.027761426909770816</v>
      </c>
      <c r="E13" s="4"/>
    </row>
    <row r="14" spans="2:5" ht="30" customHeight="1" thickBot="1">
      <c r="B14" s="8" t="s">
        <v>15</v>
      </c>
      <c r="C14" s="34">
        <f>SUM(C9:C13)</f>
        <v>6807790732</v>
      </c>
      <c r="D14" s="32">
        <f>C14*100/C$20</f>
        <v>43.67507777379268</v>
      </c>
      <c r="E14" s="4"/>
    </row>
    <row r="15" spans="2:4" ht="30" customHeight="1">
      <c r="B15" s="15" t="s">
        <v>8</v>
      </c>
      <c r="C15" s="16">
        <v>73979024</v>
      </c>
      <c r="D15" s="17">
        <f>+C15*100/C$20</f>
        <v>0.4746091285740884</v>
      </c>
    </row>
    <row r="16" spans="2:4" ht="30" customHeight="1">
      <c r="B16" s="6" t="s">
        <v>6</v>
      </c>
      <c r="C16" s="7">
        <v>10632649</v>
      </c>
      <c r="D16" s="17">
        <f>+C16*100/C$20</f>
        <v>0.06821328538105818</v>
      </c>
    </row>
    <row r="17" spans="2:4" ht="30" customHeight="1">
      <c r="B17" s="18" t="s">
        <v>20</v>
      </c>
      <c r="C17" s="7">
        <v>125860</v>
      </c>
      <c r="D17" s="17">
        <f>+C17*100/C$20</f>
        <v>0.0008074492159065895</v>
      </c>
    </row>
    <row r="18" spans="2:4" ht="30" customHeight="1" thickBot="1">
      <c r="B18" s="19" t="s">
        <v>7</v>
      </c>
      <c r="C18" s="20">
        <v>1095953278</v>
      </c>
      <c r="D18" s="17">
        <f>+C18*100/C$20</f>
        <v>7.031039369071639</v>
      </c>
    </row>
    <row r="19" spans="2:4" ht="30" customHeight="1" thickBot="1">
      <c r="B19" s="21" t="s">
        <v>11</v>
      </c>
      <c r="C19" s="22">
        <v>1180690811</v>
      </c>
      <c r="D19" s="23">
        <f>SUM(D15:D18)</f>
        <v>7.574669232242692</v>
      </c>
    </row>
    <row r="20" spans="2:4" ht="30" customHeight="1" thickBot="1">
      <c r="B20" s="9" t="s">
        <v>4</v>
      </c>
      <c r="C20" s="34">
        <f>C8+C14+C19</f>
        <v>15587358006</v>
      </c>
      <c r="D20" s="35">
        <v>100</v>
      </c>
    </row>
    <row r="21" ht="30" customHeight="1">
      <c r="B21" s="3"/>
    </row>
    <row r="22" ht="12" customHeight="1"/>
    <row r="23" ht="12" customHeight="1"/>
    <row r="24" ht="12" customHeight="1"/>
  </sheetData>
  <sheetProtection password="CC12" sheet="1"/>
  <mergeCells count="4">
    <mergeCell ref="B2:B3"/>
    <mergeCell ref="D2:D3"/>
    <mergeCell ref="B1:D1"/>
    <mergeCell ref="C2:C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7" r:id="rId1"/>
  <ignoredErrors>
    <ignoredError sqref="D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</dc:creator>
  <cp:keywords/>
  <dc:description/>
  <cp:lastModifiedBy>Recep Murat EKİM</cp:lastModifiedBy>
  <cp:lastPrinted>2014-03-13T11:29:39Z</cp:lastPrinted>
  <dcterms:created xsi:type="dcterms:W3CDTF">2001-03-16T13:27:23Z</dcterms:created>
  <dcterms:modified xsi:type="dcterms:W3CDTF">2018-02-15T07:59:24Z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1128187466</vt:i4>
  </property>
  <property fmtid="{D5CDD505-2E9C-101B-9397-08002B2CF9AE}" pid="3" name="_EmailSubject">
    <vt:lpwstr/>
  </property>
  <property fmtid="{D5CDD505-2E9C-101B-9397-08002B2CF9AE}" pid="4" name="_AuthorEmail">
    <vt:lpwstr>mbaylan@izmir-tarim.gov.tr</vt:lpwstr>
  </property>
  <property fmtid="{D5CDD505-2E9C-101B-9397-08002B2CF9AE}" pid="5" name="_AuthorEmailDisplayName">
    <vt:lpwstr>Melih BAYLAN</vt:lpwstr>
  </property>
  <property fmtid="{D5CDD505-2E9C-101B-9397-08002B2CF9AE}" pid="6" name="_PreviousAdHocReviewCycleID">
    <vt:i4>-1999238171</vt:i4>
  </property>
  <property fmtid="{D5CDD505-2E9C-101B-9397-08002B2CF9AE}" pid="7" name="_ReviewingToolsShownOnce">
    <vt:lpwstr/>
  </property>
</Properties>
</file>